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9440" windowHeight="9780"/>
  </bookViews>
  <sheets>
    <sheet name="หน้างบ" sheetId="2" r:id="rId1"/>
    <sheet name="ต.ค55" sheetId="4" r:id="rId2"/>
  </sheets>
  <calcPr calcId="114210"/>
</workbook>
</file>

<file path=xl/calcChain.xml><?xml version="1.0" encoding="utf-8"?>
<calcChain xmlns="http://schemas.openxmlformats.org/spreadsheetml/2006/main">
  <c r="C14" i="2"/>
  <c r="D7"/>
  <c r="D9"/>
  <c r="E9"/>
  <c r="F9"/>
  <c r="D6"/>
  <c r="G14"/>
  <c r="E13"/>
  <c r="F13"/>
  <c r="E12"/>
  <c r="F12"/>
  <c r="E11"/>
  <c r="F11"/>
  <c r="E10"/>
  <c r="F10"/>
  <c r="E8"/>
  <c r="F8"/>
  <c r="E7"/>
  <c r="E6"/>
  <c r="F6"/>
  <c r="H22" i="4"/>
  <c r="G22"/>
  <c r="H21"/>
  <c r="G21"/>
  <c r="H20"/>
  <c r="G20"/>
  <c r="H19"/>
  <c r="G19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C5"/>
  <c r="F7" i="2"/>
  <c r="F14"/>
  <c r="E14"/>
  <c r="D14"/>
</calcChain>
</file>

<file path=xl/sharedStrings.xml><?xml version="1.0" encoding="utf-8"?>
<sst xmlns="http://schemas.openxmlformats.org/spreadsheetml/2006/main" count="134" uniqueCount="80">
  <si>
    <t>(หน่วยงาน)  องค์การบริหารส่วนตำบลมะม่วงสองต้น</t>
  </si>
  <si>
    <t>ลำดับ</t>
  </si>
  <si>
    <t>ที่</t>
  </si>
  <si>
    <t>งานจัดซื้อ/จัดจ้าง</t>
  </si>
  <si>
    <t>วงเงินประมาณ</t>
  </si>
  <si>
    <t>ราคากลาง</t>
  </si>
  <si>
    <t>วิธีซื้อ/จ้าง</t>
  </si>
  <si>
    <t>การเสนอราคา</t>
  </si>
  <si>
    <t>ผู้เสนอ</t>
  </si>
  <si>
    <t>ราคาที่เสนอ</t>
  </si>
  <si>
    <t>ผู้ที่ได้รับการคัดเลือก</t>
  </si>
  <si>
    <t>พิจารณาการคัดเลือก</t>
  </si>
  <si>
    <t>ราคา</t>
  </si>
  <si>
    <t>เหตุผลที่คัดเลือก</t>
  </si>
  <si>
    <t>โดยสังเขป</t>
  </si>
  <si>
    <t>จัดซื้อน้ำมันเชื่อเพลิงและหล่อลื่น</t>
  </si>
  <si>
    <t>ตกลงราคา</t>
  </si>
  <si>
    <t>หจก.สันทัด (กันตัง)</t>
  </si>
  <si>
    <t>ราคาตามท้องตลาด</t>
  </si>
  <si>
    <t>เป็นผู้มีอาชีพทำงานจ้างประเภทดังกล่าวโดยตรง</t>
  </si>
  <si>
    <t>จัดซื้อหนังสือพิมพ์ประจำหมู่บ้าน หมู่ที่ 1-6</t>
  </si>
  <si>
    <t>นายยงยุทธ  ไทรทอง</t>
  </si>
  <si>
    <t>เป็นผู้มีทำงานจ้างประเภทดังกล่าว</t>
  </si>
  <si>
    <t>นายทรงยศ  สมทอง</t>
  </si>
  <si>
    <t>นายอุเทน  ทองสร้าง</t>
  </si>
  <si>
    <t>นายนิพล  ไชยศรี</t>
  </si>
  <si>
    <t>จ้างเหมาบริการคนงานเก็บขยะของ อบต.มะม่วงสองต้น</t>
  </si>
  <si>
    <t>นายไกรสร  เหล็กเพ็ชร</t>
  </si>
  <si>
    <t>นายพรชัย  พรทิพย์</t>
  </si>
  <si>
    <t>นายสุเทพ  แสนเสนาะ</t>
  </si>
  <si>
    <t>นางเรณู  แน่พิมาย</t>
  </si>
  <si>
    <t>จัดจ้างก่อสร้างถนนคอนกรีตเสริมเหล็กสายซอยต้นยาง  หมู่ที่ 5</t>
  </si>
  <si>
    <t>บ.แอมเพิร์สแปซิฟิก จำกัด</t>
  </si>
  <si>
    <t>จัดจ้างก่อสร้างบุกเบิกถนนสายชลประทานคลองส้อน หมู่ที่ 2</t>
  </si>
  <si>
    <t>สอบราคา</t>
  </si>
  <si>
    <t>จัดจ้างก่อสร้างถนนคอนกรีตเสริมเหล็กสายซอยพัสดีพร้อม  หมู่ที่ 2</t>
  </si>
  <si>
    <t>นายชัยกร  สุขรินทร์</t>
  </si>
  <si>
    <t>จัดจ้างเหมาบุคคลเพื่อควบคุมดูแลระบบไฟฟ้าในเขต ต. มะม่วงสองต้น</t>
  </si>
  <si>
    <t>จัดจ้างเหมาบริการคนงานด้านการประชาสัมพันธ์ของ อบต.มะม่วงสองต้น</t>
  </si>
  <si>
    <t>จัดจ้างเหมาบุคคลเพื่อควบคุมดูแลระบบประปาของ อบต.มะม่วงสองต้น</t>
  </si>
  <si>
    <t>จัดจ้างเหมาบริการเก็บค่าน้ำประปาและจดมาตรวัดน้ำประปา เก็บค่าขยะมูลฝอย</t>
  </si>
  <si>
    <t>จัดจ้างเหมาบริการคนงานเก็บขยะของ อบต.มะม่วงสองต้น</t>
  </si>
  <si>
    <t>จัดจ้างเหมาถ่ายเอกสารและเข้าเล่มข้อบัญญัติ อบต.มะม่วงสองต้น งบประมาณรายจ่ายปี 2556</t>
  </si>
  <si>
    <t>จัดจ้างเหมาซ่อมแซมรถจักยานยนต์สำหรับรถบรรทุกขยะ หมายเลขทะเบียน ขจธ  525</t>
  </si>
  <si>
    <t>ลงชื่อ.....................................................ผู้รายงาน</t>
  </si>
  <si>
    <t>(นายมณี  จารีย์)</t>
  </si>
  <si>
    <t>ตำแหน่ง  นายกองค์การบริหารส่วนตำบลมะม่วงสองต้น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</si>
  <si>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</si>
  <si>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วิธีการจัดซื้อจัดจ้าง</t>
  </si>
  <si>
    <t>จำนวน</t>
  </si>
  <si>
    <t>โครงการ</t>
  </si>
  <si>
    <t>รวมวงเงิน</t>
  </si>
  <si>
    <t>งบประมาณ</t>
  </si>
  <si>
    <t>รวม</t>
  </si>
  <si>
    <t>รวมราคาที่</t>
  </si>
  <si>
    <t>วงเงินต่ำหรือสูงกว่า</t>
  </si>
  <si>
    <t>(+สูง) (-ต่ำกว่า)</t>
  </si>
  <si>
    <t>หมายเหตุ</t>
  </si>
  <si>
    <t xml:space="preserve">พิจารณา </t>
  </si>
  <si>
    <t>คัดเลือก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</si>
  <si>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</si>
  <si>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</si>
  <si>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</si>
  <si>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</si>
  <si>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</si>
  <si>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</si>
  <si>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จัดซื้อจัดจ้างโดยวิธีพิเศษ/กรณีพิเศษ</t>
  </si>
  <si>
    <t>จัดซื้อจัดจ้างโดยวิธีอิเลคทรอนิกส์</t>
  </si>
  <si>
    <t>-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</si>
  <si>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</si>
  <si>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</si>
  <si>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สรุปผลการดำเนินการจัดซื้อจัดจ้างในรอบเดือน ตุลาคม  2555</t>
  </si>
  <si>
    <t>นางอ่อนอุษา เดชรัตนวิไชย</t>
  </si>
  <si>
    <t>วันที่   5  พฤศจิกายน  2555</t>
  </si>
  <si>
    <t>ประจำเดือน ตุลาคม พ.ศ. 2555</t>
  </si>
  <si>
    <t>( / )  เผยแพร่  เมื่อวันที่   5  พฤศจิกายน   2555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</si>
  <si>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ตุลาคม พ.ศ. 2555)</t>
  </si>
  <si>
    <t>ร้านบุญรักษ์  ก่อสร้าง</t>
  </si>
  <si>
    <t>(นายดนัย  สิทธิชัย)</t>
  </si>
  <si>
    <t xml:space="preserve">    ปลัดองค์การบริหารส่วนตำบล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</si>
</sst>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6"/>
      <color indexed="8"/>
      <name val="TH SarabunPSK"/>
      <family val="2"/>
    </font>
    <font>
      <sz val="15"/>
      <color indexed="8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4" fillId="0" borderId="4" xfId="0" applyFont="1" applyBorder="1" applyAlignment="1">
      <alignment horizontal="center"/>
    </xf>
    <xf numFmtId="0" fontId="2" fillId="0" borderId="0" xfId="0" applyFont="1" applyFill="1" applyAlignment="1">
      <alignment vertical="top"/>
    </xf>
    <xf numFmtId="43" fontId="2" fillId="0" borderId="4" xfId="1" applyFont="1" applyBorder="1"/>
    <xf numFmtId="43" fontId="2" fillId="0" borderId="4" xfId="0" applyNumberFormat="1" applyFont="1" applyBorder="1"/>
    <xf numFmtId="0" fontId="2" fillId="0" borderId="0" xfId="0" applyFont="1" applyAlignment="1">
      <alignment horizontal="left" indent="5"/>
    </xf>
    <xf numFmtId="0" fontId="2" fillId="0" borderId="0" xfId="0" applyFont="1" applyFill="1" applyAlignment="1">
      <alignment horizontal="left" vertical="top" indent="5"/>
    </xf>
    <xf numFmtId="0" fontId="2" fillId="0" borderId="0" xfId="0" applyFont="1" applyFill="1" applyAlignment="1">
      <alignment horizontal="left" vertical="top" indent="9"/>
    </xf>
    <xf numFmtId="0" fontId="2" fillId="0" borderId="0" xfId="0" applyFont="1" applyFill="1" applyAlignment="1">
      <alignment horizontal="left" vertical="top" indent="2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vertical="top" wrapText="1"/>
    </xf>
    <xf numFmtId="43" fontId="3" fillId="0" borderId="4" xfId="1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43" fontId="3" fillId="0" borderId="4" xfId="0" applyNumberFormat="1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43" fontId="3" fillId="0" borderId="4" xfId="1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view="pageBreakPreview" zoomScaleNormal="100" zoomScaleSheetLayoutView="100" workbookViewId="0">
      <selection activeCell="G8" sqref="G8"/>
    </sheetView>
  </sheetViews>
  <sheetFormatPr defaultRowHeight="21"/>
  <cols>
    <col min="1" max="1" width="6.125" style="1" customWidth="1"/>
    <col min="2" max="2" width="26.25" style="1" customWidth="1"/>
    <col min="3" max="3" width="8.875" style="1" customWidth="1"/>
    <col min="4" max="6" width="17.75" style="1" customWidth="1"/>
    <col min="7" max="7" width="16.375" style="1" customWidth="1"/>
    <col min="8" max="8" width="13" style="1" customWidth="1"/>
    <col min="9" max="16384" width="9" style="1"/>
  </cols>
  <sheetData>
    <row r="1" spans="1:8">
      <c r="A1" s="31" t="s">
        <v>47</v>
      </c>
      <c r="B1" s="31"/>
      <c r="C1" s="31"/>
      <c r="D1" s="31"/>
      <c r="E1" s="31"/>
      <c r="F1" s="31"/>
      <c r="G1" s="31"/>
      <c r="H1" s="31"/>
    </row>
    <row r="2" spans="1:8">
      <c r="A2" s="31" t="s">
        <v>74</v>
      </c>
      <c r="B2" s="31"/>
      <c r="C2" s="31"/>
      <c r="D2" s="31"/>
      <c r="E2" s="31"/>
      <c r="F2" s="31"/>
      <c r="G2" s="31"/>
      <c r="H2" s="31"/>
    </row>
    <row r="3" spans="1:8">
      <c r="A3" s="3" t="s">
        <v>1</v>
      </c>
      <c r="B3" s="32" t="s">
        <v>48</v>
      </c>
      <c r="C3" s="3" t="s">
        <v>49</v>
      </c>
      <c r="D3" s="3" t="s">
        <v>51</v>
      </c>
      <c r="E3" s="3" t="s">
        <v>53</v>
      </c>
      <c r="F3" s="3" t="s">
        <v>54</v>
      </c>
      <c r="G3" s="3" t="s">
        <v>55</v>
      </c>
      <c r="H3" s="3" t="s">
        <v>57</v>
      </c>
    </row>
    <row r="4" spans="1:8">
      <c r="A4" s="4" t="s">
        <v>2</v>
      </c>
      <c r="B4" s="33"/>
      <c r="C4" s="4" t="s">
        <v>50</v>
      </c>
      <c r="D4" s="4" t="s">
        <v>52</v>
      </c>
      <c r="E4" s="4" t="s">
        <v>5</v>
      </c>
      <c r="F4" s="4" t="s">
        <v>58</v>
      </c>
      <c r="G4" s="4" t="s">
        <v>5</v>
      </c>
      <c r="H4" s="4"/>
    </row>
    <row r="5" spans="1:8">
      <c r="A5" s="5"/>
      <c r="B5" s="34"/>
      <c r="C5" s="5"/>
      <c r="D5" s="5"/>
      <c r="E5" s="5"/>
      <c r="F5" s="5" t="s">
        <v>59</v>
      </c>
      <c r="G5" s="5" t="s">
        <v>56</v>
      </c>
      <c r="H5" s="5"/>
    </row>
    <row r="6" spans="1:8">
      <c r="A6" s="6">
        <v>1</v>
      </c>
      <c r="B6" s="7" t="s">
        <v>60</v>
      </c>
      <c r="C6" s="6">
        <v>2</v>
      </c>
      <c r="D6" s="10">
        <f>73000+51100</f>
        <v>124100</v>
      </c>
      <c r="E6" s="10">
        <f>+D6</f>
        <v>124100</v>
      </c>
      <c r="F6" s="10">
        <f>+E6</f>
        <v>124100</v>
      </c>
      <c r="G6" s="6" t="s">
        <v>68</v>
      </c>
      <c r="H6" s="7"/>
    </row>
    <row r="7" spans="1:8">
      <c r="A7" s="6">
        <v>2</v>
      </c>
      <c r="B7" s="7" t="s">
        <v>61</v>
      </c>
      <c r="C7" s="6">
        <v>9</v>
      </c>
      <c r="D7" s="10">
        <f>18000+21000+22500+21000+21000+21000+21000+3250+2430</f>
        <v>151180</v>
      </c>
      <c r="E7" s="10">
        <f t="shared" ref="E7:E13" si="0">+D7</f>
        <v>151180</v>
      </c>
      <c r="F7" s="10">
        <f t="shared" ref="F7:F13" si="1">+E7</f>
        <v>151180</v>
      </c>
      <c r="G7" s="6" t="s">
        <v>68</v>
      </c>
      <c r="H7" s="7"/>
    </row>
    <row r="8" spans="1:8">
      <c r="A8" s="6">
        <v>3</v>
      </c>
      <c r="B8" s="7" t="s">
        <v>62</v>
      </c>
      <c r="C8" s="6"/>
      <c r="D8" s="7"/>
      <c r="E8" s="10">
        <f t="shared" si="0"/>
        <v>0</v>
      </c>
      <c r="F8" s="10">
        <f t="shared" si="1"/>
        <v>0</v>
      </c>
      <c r="G8" s="6" t="s">
        <v>68</v>
      </c>
      <c r="H8" s="7"/>
    </row>
    <row r="9" spans="1:8">
      <c r="A9" s="6">
        <v>4</v>
      </c>
      <c r="B9" s="7" t="s">
        <v>63</v>
      </c>
      <c r="C9" s="6">
        <v>3</v>
      </c>
      <c r="D9" s="10">
        <f>144500+222000+157800</f>
        <v>524300</v>
      </c>
      <c r="E9" s="10">
        <f t="shared" si="0"/>
        <v>524300</v>
      </c>
      <c r="F9" s="10">
        <f t="shared" si="1"/>
        <v>524300</v>
      </c>
      <c r="G9" s="6" t="s">
        <v>68</v>
      </c>
      <c r="H9" s="7"/>
    </row>
    <row r="10" spans="1:8">
      <c r="A10" s="6">
        <v>5</v>
      </c>
      <c r="B10" s="7" t="s">
        <v>64</v>
      </c>
      <c r="C10" s="6"/>
      <c r="D10" s="7"/>
      <c r="E10" s="10">
        <f t="shared" si="0"/>
        <v>0</v>
      </c>
      <c r="F10" s="10">
        <f t="shared" si="1"/>
        <v>0</v>
      </c>
      <c r="G10" s="6" t="s">
        <v>68</v>
      </c>
      <c r="H10" s="7"/>
    </row>
    <row r="11" spans="1:8">
      <c r="A11" s="6">
        <v>6</v>
      </c>
      <c r="B11" s="7" t="s">
        <v>65</v>
      </c>
      <c r="C11" s="6"/>
      <c r="D11" s="7"/>
      <c r="E11" s="10">
        <f t="shared" si="0"/>
        <v>0</v>
      </c>
      <c r="F11" s="10">
        <f t="shared" si="1"/>
        <v>0</v>
      </c>
      <c r="G11" s="6" t="s">
        <v>68</v>
      </c>
      <c r="H11" s="7"/>
    </row>
    <row r="12" spans="1:8">
      <c r="A12" s="6">
        <v>7</v>
      </c>
      <c r="B12" s="7" t="s">
        <v>66</v>
      </c>
      <c r="C12" s="6"/>
      <c r="D12" s="10"/>
      <c r="E12" s="10">
        <f t="shared" si="0"/>
        <v>0</v>
      </c>
      <c r="F12" s="10">
        <f t="shared" si="1"/>
        <v>0</v>
      </c>
      <c r="G12" s="6" t="s">
        <v>68</v>
      </c>
      <c r="H12" s="7"/>
    </row>
    <row r="13" spans="1:8">
      <c r="A13" s="6">
        <v>8</v>
      </c>
      <c r="B13" s="7" t="s">
        <v>67</v>
      </c>
      <c r="C13" s="6"/>
      <c r="D13" s="7"/>
      <c r="E13" s="10">
        <f t="shared" si="0"/>
        <v>0</v>
      </c>
      <c r="F13" s="10">
        <f t="shared" si="1"/>
        <v>0</v>
      </c>
      <c r="G13" s="6" t="s">
        <v>68</v>
      </c>
      <c r="H13" s="7"/>
    </row>
    <row r="14" spans="1:8">
      <c r="A14" s="7"/>
      <c r="B14" s="8" t="s">
        <v>53</v>
      </c>
      <c r="C14" s="6">
        <f>SUM(C6:C13)</f>
        <v>14</v>
      </c>
      <c r="D14" s="11">
        <f>SUM(D6:D13)</f>
        <v>799580</v>
      </c>
      <c r="E14" s="11">
        <f>SUM(E6:E13)</f>
        <v>799580</v>
      </c>
      <c r="F14" s="11">
        <f>SUM(F6:F13)</f>
        <v>799580</v>
      </c>
      <c r="G14" s="11">
        <f>SUM(G6:G13)</f>
        <v>0</v>
      </c>
      <c r="H14" s="7"/>
    </row>
    <row r="15" spans="1:8">
      <c r="A15" s="1" t="s">
        <v>76</v>
      </c>
    </row>
    <row r="16" spans="1:8">
      <c r="A16" s="1" t="s">
        <v>75</v>
      </c>
    </row>
    <row r="17" spans="1:5">
      <c r="A17" s="1" t="s">
        <v>69</v>
      </c>
    </row>
    <row r="19" spans="1:5">
      <c r="E19" s="1" t="s">
        <v>70</v>
      </c>
    </row>
    <row r="20" spans="1:5">
      <c r="E20" s="12" t="s">
        <v>78</v>
      </c>
    </row>
    <row r="21" spans="1:5">
      <c r="E21" s="1" t="s">
        <v>79</v>
      </c>
    </row>
  </sheetData>
  <mergeCells count="3">
    <mergeCell ref="A1:H1"/>
    <mergeCell ref="A2:H2"/>
    <mergeCell ref="B3:B5"/>
  </mergeCells>
  <phoneticPr fontId="0" type="noConversion"/>
  <pageMargins left="0.70866141732283472" right="0.64" top="0.57999999999999996" bottom="0.74803149606299213" header="0.27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view="pageBreakPreview" zoomScaleNormal="100" zoomScaleSheetLayoutView="100" workbookViewId="0">
      <selection activeCell="F24" sqref="F24"/>
    </sheetView>
  </sheetViews>
  <sheetFormatPr defaultRowHeight="21"/>
  <cols>
    <col min="1" max="1" width="5.25" style="2" customWidth="1"/>
    <col min="2" max="2" width="23.875" style="1" customWidth="1"/>
    <col min="3" max="3" width="12" style="1" customWidth="1"/>
    <col min="4" max="4" width="9.25" style="1" customWidth="1"/>
    <col min="5" max="5" width="18" style="1" customWidth="1"/>
    <col min="6" max="6" width="15.375" style="1" customWidth="1"/>
    <col min="7" max="7" width="16.5" style="1" customWidth="1"/>
    <col min="8" max="8" width="13.875" style="1" customWidth="1"/>
    <col min="9" max="9" width="18" style="1" customWidth="1"/>
    <col min="10" max="16384" width="9" style="1"/>
  </cols>
  <sheetData>
    <row r="1" spans="1:9" s="19" customFormat="1">
      <c r="A1" s="35" t="s">
        <v>71</v>
      </c>
      <c r="B1" s="35"/>
      <c r="C1" s="35"/>
      <c r="D1" s="35"/>
      <c r="E1" s="35"/>
      <c r="F1" s="35"/>
      <c r="G1" s="35"/>
      <c r="H1" s="35"/>
      <c r="I1" s="35"/>
    </row>
    <row r="2" spans="1:9" s="19" customFormat="1">
      <c r="A2" s="35" t="s">
        <v>0</v>
      </c>
      <c r="B2" s="35"/>
      <c r="C2" s="35"/>
      <c r="D2" s="35"/>
      <c r="E2" s="35"/>
      <c r="F2" s="35"/>
      <c r="G2" s="35"/>
      <c r="H2" s="35"/>
      <c r="I2" s="35"/>
    </row>
    <row r="3" spans="1:9" s="17" customFormat="1" ht="19.5">
      <c r="A3" s="20" t="s">
        <v>1</v>
      </c>
      <c r="B3" s="36" t="s">
        <v>3</v>
      </c>
      <c r="C3" s="20" t="s">
        <v>4</v>
      </c>
      <c r="D3" s="36" t="s">
        <v>6</v>
      </c>
      <c r="E3" s="38" t="s">
        <v>7</v>
      </c>
      <c r="F3" s="38"/>
      <c r="G3" s="38" t="s">
        <v>11</v>
      </c>
      <c r="H3" s="38"/>
      <c r="I3" s="20" t="s">
        <v>13</v>
      </c>
    </row>
    <row r="4" spans="1:9" s="17" customFormat="1" ht="19.5">
      <c r="A4" s="21" t="s">
        <v>2</v>
      </c>
      <c r="B4" s="37"/>
      <c r="C4" s="21" t="s">
        <v>5</v>
      </c>
      <c r="D4" s="37"/>
      <c r="E4" s="22" t="s">
        <v>8</v>
      </c>
      <c r="F4" s="22" t="s">
        <v>9</v>
      </c>
      <c r="G4" s="22" t="s">
        <v>10</v>
      </c>
      <c r="H4" s="22" t="s">
        <v>12</v>
      </c>
      <c r="I4" s="21" t="s">
        <v>14</v>
      </c>
    </row>
    <row r="5" spans="1:9" s="17" customFormat="1" ht="38.25" customHeight="1">
      <c r="A5" s="23">
        <v>1</v>
      </c>
      <c r="B5" s="24" t="s">
        <v>15</v>
      </c>
      <c r="C5" s="25">
        <f>20000+45000+3000+5000</f>
        <v>73000</v>
      </c>
      <c r="D5" s="23" t="s">
        <v>16</v>
      </c>
      <c r="E5" s="26" t="s">
        <v>17</v>
      </c>
      <c r="F5" s="26" t="s">
        <v>18</v>
      </c>
      <c r="G5" s="26" t="str">
        <f>+E5</f>
        <v>หจก.สันทัด (กันตัง)</v>
      </c>
      <c r="H5" s="26" t="str">
        <f>+F5</f>
        <v>ราคาตามท้องตลาด</v>
      </c>
      <c r="I5" s="24" t="s">
        <v>19</v>
      </c>
    </row>
    <row r="6" spans="1:9" s="16" customFormat="1" ht="37.5" customHeight="1">
      <c r="A6" s="23">
        <v>2</v>
      </c>
      <c r="B6" s="24" t="s">
        <v>20</v>
      </c>
      <c r="C6" s="25">
        <v>51100</v>
      </c>
      <c r="D6" s="23" t="s">
        <v>16</v>
      </c>
      <c r="E6" s="24" t="s">
        <v>72</v>
      </c>
      <c r="F6" s="25">
        <v>51100</v>
      </c>
      <c r="G6" s="24" t="str">
        <f>+E6</f>
        <v>นางอ่อนอุษา เดชรัตนวิไชย</v>
      </c>
      <c r="H6" s="27">
        <f>+F6</f>
        <v>51100</v>
      </c>
      <c r="I6" s="24" t="s">
        <v>19</v>
      </c>
    </row>
    <row r="7" spans="1:9" s="30" customFormat="1" ht="37.5" customHeight="1">
      <c r="A7" s="28">
        <v>3</v>
      </c>
      <c r="B7" s="24" t="s">
        <v>37</v>
      </c>
      <c r="C7" s="29">
        <v>18000</v>
      </c>
      <c r="D7" s="23" t="s">
        <v>16</v>
      </c>
      <c r="E7" s="24" t="s">
        <v>21</v>
      </c>
      <c r="F7" s="29">
        <v>18000</v>
      </c>
      <c r="G7" s="24" t="str">
        <f t="shared" ref="G7:H22" si="0">+E7</f>
        <v>นายยงยุทธ  ไทรทอง</v>
      </c>
      <c r="H7" s="27">
        <f t="shared" si="0"/>
        <v>18000</v>
      </c>
      <c r="I7" s="24" t="s">
        <v>22</v>
      </c>
    </row>
    <row r="8" spans="1:9" s="16" customFormat="1" ht="55.5" customHeight="1">
      <c r="A8" s="23">
        <v>4</v>
      </c>
      <c r="B8" s="24" t="s">
        <v>38</v>
      </c>
      <c r="C8" s="25">
        <v>21000</v>
      </c>
      <c r="D8" s="23" t="s">
        <v>16</v>
      </c>
      <c r="E8" s="26" t="s">
        <v>23</v>
      </c>
      <c r="F8" s="25">
        <v>21000</v>
      </c>
      <c r="G8" s="26" t="str">
        <f t="shared" si="0"/>
        <v>นายทรงยศ  สมทอง</v>
      </c>
      <c r="H8" s="27">
        <f t="shared" si="0"/>
        <v>21000</v>
      </c>
      <c r="I8" s="24" t="s">
        <v>22</v>
      </c>
    </row>
    <row r="9" spans="1:9" s="16" customFormat="1" ht="55.5" customHeight="1">
      <c r="A9" s="23">
        <v>5</v>
      </c>
      <c r="B9" s="24" t="s">
        <v>39</v>
      </c>
      <c r="C9" s="25">
        <v>22500</v>
      </c>
      <c r="D9" s="23" t="s">
        <v>16</v>
      </c>
      <c r="E9" s="26" t="s">
        <v>24</v>
      </c>
      <c r="F9" s="25">
        <v>22500</v>
      </c>
      <c r="G9" s="26" t="str">
        <f t="shared" si="0"/>
        <v>นายอุเทน  ทองสร้าง</v>
      </c>
      <c r="H9" s="27">
        <f t="shared" si="0"/>
        <v>22500</v>
      </c>
      <c r="I9" s="24" t="s">
        <v>22</v>
      </c>
    </row>
    <row r="10" spans="1:9" s="16" customFormat="1" ht="57" customHeight="1">
      <c r="A10" s="28">
        <v>6</v>
      </c>
      <c r="B10" s="24" t="s">
        <v>40</v>
      </c>
      <c r="C10" s="25">
        <v>21000</v>
      </c>
      <c r="D10" s="23" t="s">
        <v>16</v>
      </c>
      <c r="E10" s="26" t="s">
        <v>25</v>
      </c>
      <c r="F10" s="25">
        <v>21000</v>
      </c>
      <c r="G10" s="26" t="str">
        <f t="shared" si="0"/>
        <v>นายนิพล  ไชยศรี</v>
      </c>
      <c r="H10" s="27">
        <f t="shared" si="0"/>
        <v>21000</v>
      </c>
      <c r="I10" s="24" t="s">
        <v>22</v>
      </c>
    </row>
    <row r="11" spans="1:9" s="16" customFormat="1" ht="38.25" customHeight="1">
      <c r="A11" s="23">
        <v>7</v>
      </c>
      <c r="B11" s="24" t="s">
        <v>41</v>
      </c>
      <c r="C11" s="25">
        <v>21000</v>
      </c>
      <c r="D11" s="23" t="s">
        <v>16</v>
      </c>
      <c r="E11" s="26" t="s">
        <v>27</v>
      </c>
      <c r="F11" s="25">
        <v>21000</v>
      </c>
      <c r="G11" s="26" t="str">
        <f t="shared" si="0"/>
        <v>นายไกรสร  เหล็กเพ็ชร</v>
      </c>
      <c r="H11" s="27">
        <f t="shared" si="0"/>
        <v>21000</v>
      </c>
      <c r="I11" s="24" t="s">
        <v>22</v>
      </c>
    </row>
    <row r="12" spans="1:9" s="16" customFormat="1" ht="40.5" customHeight="1">
      <c r="A12" s="23">
        <v>8</v>
      </c>
      <c r="B12" s="24" t="s">
        <v>41</v>
      </c>
      <c r="C12" s="25">
        <v>21000</v>
      </c>
      <c r="D12" s="23" t="s">
        <v>16</v>
      </c>
      <c r="E12" s="26" t="s">
        <v>28</v>
      </c>
      <c r="F12" s="25">
        <v>21000</v>
      </c>
      <c r="G12" s="26" t="str">
        <f t="shared" si="0"/>
        <v>นายพรชัย  พรทิพย์</v>
      </c>
      <c r="H12" s="27">
        <f t="shared" si="0"/>
        <v>21000</v>
      </c>
      <c r="I12" s="24" t="s">
        <v>22</v>
      </c>
    </row>
    <row r="13" spans="1:9" s="16" customFormat="1" ht="42" customHeight="1">
      <c r="A13" s="28">
        <v>9</v>
      </c>
      <c r="B13" s="24" t="s">
        <v>26</v>
      </c>
      <c r="C13" s="25">
        <v>21000</v>
      </c>
      <c r="D13" s="23" t="s">
        <v>16</v>
      </c>
      <c r="E13" s="26" t="s">
        <v>29</v>
      </c>
      <c r="F13" s="25">
        <v>21000</v>
      </c>
      <c r="G13" s="26" t="str">
        <f t="shared" si="0"/>
        <v>นายสุเทพ  แสนเสนาะ</v>
      </c>
      <c r="H13" s="27">
        <f t="shared" si="0"/>
        <v>21000</v>
      </c>
      <c r="I13" s="24" t="s">
        <v>22</v>
      </c>
    </row>
    <row r="14" spans="1:9" s="16" customFormat="1" ht="59.25" customHeight="1">
      <c r="A14" s="23">
        <v>10</v>
      </c>
      <c r="B14" s="24" t="s">
        <v>42</v>
      </c>
      <c r="C14" s="25">
        <v>3250</v>
      </c>
      <c r="D14" s="23" t="s">
        <v>16</v>
      </c>
      <c r="E14" s="26" t="s">
        <v>30</v>
      </c>
      <c r="F14" s="25">
        <v>3250</v>
      </c>
      <c r="G14" s="26" t="str">
        <f t="shared" si="0"/>
        <v>นางเรณู  แน่พิมาย</v>
      </c>
      <c r="H14" s="27">
        <f t="shared" si="0"/>
        <v>3250</v>
      </c>
      <c r="I14" s="24" t="s">
        <v>19</v>
      </c>
    </row>
    <row r="15" spans="1:9" s="19" customFormat="1">
      <c r="A15" s="35" t="s">
        <v>71</v>
      </c>
      <c r="B15" s="35"/>
      <c r="C15" s="35"/>
      <c r="D15" s="35"/>
      <c r="E15" s="35"/>
      <c r="F15" s="35"/>
      <c r="G15" s="35"/>
      <c r="H15" s="35"/>
      <c r="I15" s="35"/>
    </row>
    <row r="16" spans="1:9" s="19" customFormat="1">
      <c r="A16" s="35" t="s">
        <v>0</v>
      </c>
      <c r="B16" s="35"/>
      <c r="C16" s="35"/>
      <c r="D16" s="35"/>
      <c r="E16" s="35"/>
      <c r="F16" s="35"/>
      <c r="G16" s="35"/>
      <c r="H16" s="35"/>
      <c r="I16" s="35"/>
    </row>
    <row r="17" spans="1:9" s="17" customFormat="1" ht="19.5">
      <c r="A17" s="20" t="s">
        <v>1</v>
      </c>
      <c r="B17" s="36" t="s">
        <v>3</v>
      </c>
      <c r="C17" s="20" t="s">
        <v>4</v>
      </c>
      <c r="D17" s="36" t="s">
        <v>6</v>
      </c>
      <c r="E17" s="38" t="s">
        <v>7</v>
      </c>
      <c r="F17" s="38"/>
      <c r="G17" s="38" t="s">
        <v>11</v>
      </c>
      <c r="H17" s="38"/>
      <c r="I17" s="20" t="s">
        <v>13</v>
      </c>
    </row>
    <row r="18" spans="1:9" s="17" customFormat="1" ht="19.5">
      <c r="A18" s="21" t="s">
        <v>2</v>
      </c>
      <c r="B18" s="37"/>
      <c r="C18" s="21" t="s">
        <v>5</v>
      </c>
      <c r="D18" s="37"/>
      <c r="E18" s="22" t="s">
        <v>8</v>
      </c>
      <c r="F18" s="22" t="s">
        <v>9</v>
      </c>
      <c r="G18" s="22" t="s">
        <v>10</v>
      </c>
      <c r="H18" s="22" t="s">
        <v>12</v>
      </c>
      <c r="I18" s="21" t="s">
        <v>14</v>
      </c>
    </row>
    <row r="19" spans="1:9" s="16" customFormat="1" ht="45.75" customHeight="1">
      <c r="A19" s="23">
        <v>11</v>
      </c>
      <c r="B19" s="24" t="s">
        <v>31</v>
      </c>
      <c r="C19" s="25">
        <v>144500</v>
      </c>
      <c r="D19" s="23" t="s">
        <v>34</v>
      </c>
      <c r="E19" s="26" t="s">
        <v>32</v>
      </c>
      <c r="F19" s="25">
        <v>144500</v>
      </c>
      <c r="G19" s="24" t="str">
        <f t="shared" si="0"/>
        <v>บ.แอมเพิร์สแปซิฟิก จำกัด</v>
      </c>
      <c r="H19" s="27">
        <f t="shared" si="0"/>
        <v>144500</v>
      </c>
      <c r="I19" s="24" t="s">
        <v>19</v>
      </c>
    </row>
    <row r="20" spans="1:9" s="16" customFormat="1" ht="47.25" customHeight="1">
      <c r="A20" s="23">
        <v>12</v>
      </c>
      <c r="B20" s="24" t="s">
        <v>33</v>
      </c>
      <c r="C20" s="25">
        <v>222000</v>
      </c>
      <c r="D20" s="23" t="s">
        <v>34</v>
      </c>
      <c r="E20" s="26" t="s">
        <v>77</v>
      </c>
      <c r="F20" s="25">
        <v>222000</v>
      </c>
      <c r="G20" s="24" t="str">
        <f t="shared" si="0"/>
        <v>ร้านบุญรักษ์  ก่อสร้าง</v>
      </c>
      <c r="H20" s="27">
        <f t="shared" si="0"/>
        <v>222000</v>
      </c>
      <c r="I20" s="24" t="s">
        <v>19</v>
      </c>
    </row>
    <row r="21" spans="1:9" s="16" customFormat="1" ht="46.5" customHeight="1">
      <c r="A21" s="23">
        <v>13</v>
      </c>
      <c r="B21" s="24" t="s">
        <v>35</v>
      </c>
      <c r="C21" s="25">
        <v>157800</v>
      </c>
      <c r="D21" s="23" t="s">
        <v>34</v>
      </c>
      <c r="E21" s="26" t="s">
        <v>32</v>
      </c>
      <c r="F21" s="25">
        <v>157800</v>
      </c>
      <c r="G21" s="24" t="str">
        <f t="shared" si="0"/>
        <v>บ.แอมเพิร์สแปซิฟิก จำกัด</v>
      </c>
      <c r="H21" s="27">
        <f t="shared" si="0"/>
        <v>157800</v>
      </c>
      <c r="I21" s="24" t="s">
        <v>19</v>
      </c>
    </row>
    <row r="22" spans="1:9" s="16" customFormat="1" ht="62.25" customHeight="1">
      <c r="A22" s="23">
        <v>14</v>
      </c>
      <c r="B22" s="24" t="s">
        <v>43</v>
      </c>
      <c r="C22" s="25">
        <v>2430</v>
      </c>
      <c r="D22" s="23" t="s">
        <v>16</v>
      </c>
      <c r="E22" s="26" t="s">
        <v>36</v>
      </c>
      <c r="F22" s="25">
        <v>2430</v>
      </c>
      <c r="G22" s="26" t="str">
        <f t="shared" si="0"/>
        <v>นายชัยกร  สุขรินทร์</v>
      </c>
      <c r="H22" s="25">
        <f t="shared" si="0"/>
        <v>2430</v>
      </c>
      <c r="I22" s="24" t="s">
        <v>19</v>
      </c>
    </row>
    <row r="23" spans="1:9" s="19" customFormat="1">
      <c r="A23" s="18"/>
    </row>
    <row r="24" spans="1:9" s="19" customFormat="1">
      <c r="A24" s="18"/>
    </row>
    <row r="25" spans="1:9" s="19" customFormat="1">
      <c r="A25" s="18"/>
    </row>
    <row r="26" spans="1:9" s="19" customFormat="1">
      <c r="A26" s="18"/>
      <c r="F26" s="9"/>
      <c r="G26" s="9" t="s">
        <v>44</v>
      </c>
      <c r="H26" s="9"/>
      <c r="I26" s="9"/>
    </row>
    <row r="27" spans="1:9" s="19" customFormat="1">
      <c r="A27" s="18"/>
      <c r="F27" s="9"/>
      <c r="G27" s="13" t="s">
        <v>45</v>
      </c>
      <c r="H27" s="9"/>
      <c r="I27" s="9"/>
    </row>
    <row r="28" spans="1:9" s="19" customFormat="1">
      <c r="A28" s="18"/>
      <c r="F28" s="14" t="s">
        <v>46</v>
      </c>
      <c r="G28" s="9"/>
      <c r="H28" s="9"/>
      <c r="I28" s="9"/>
    </row>
    <row r="29" spans="1:9">
      <c r="F29" s="9"/>
      <c r="G29" s="15" t="s">
        <v>73</v>
      </c>
      <c r="H29" s="9"/>
      <c r="I29" s="9"/>
    </row>
  </sheetData>
  <mergeCells count="12">
    <mergeCell ref="A1:I1"/>
    <mergeCell ref="A2:I2"/>
    <mergeCell ref="B3:B4"/>
    <mergeCell ref="D3:D4"/>
    <mergeCell ref="E3:F3"/>
    <mergeCell ref="G3:H3"/>
    <mergeCell ref="A15:I15"/>
    <mergeCell ref="A16:I16"/>
    <mergeCell ref="B17:B18"/>
    <mergeCell ref="D17:D18"/>
    <mergeCell ref="E17:F17"/>
    <mergeCell ref="G17:H17"/>
  </mergeCells>
  <phoneticPr fontId="0" type="noConversion"/>
  <pageMargins left="0.36" right="0.24" top="0.48" bottom="0.2" header="0.22" footer="0.1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หน้างบ</vt:lpstr>
      <vt:lpstr>ต.ค55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Gview03</dc:creator>
  <cp:lastModifiedBy>HP02</cp:lastModifiedBy>
  <cp:lastPrinted>2013-01-31T03:52:49Z</cp:lastPrinted>
  <dcterms:created xsi:type="dcterms:W3CDTF">2012-12-27T03:23:10Z</dcterms:created>
  <dcterms:modified xsi:type="dcterms:W3CDTF">2013-02-01T07:22:13Z</dcterms:modified>
</cp:coreProperties>
</file>